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!Городская Дума\share\5 созыв сессии\1. СЕССИИ\59-я сессия на 14.06.2017\ДОРАБОТАННЫН\Юристы\Приложения к Бюджету\"/>
    </mc:Choice>
  </mc:AlternateContent>
  <bookViews>
    <workbookView xWindow="480" yWindow="108" windowWidth="16272" windowHeight="11568"/>
  </bookViews>
  <sheets>
    <sheet name="16" sheetId="2" r:id="rId1"/>
  </sheets>
  <definedNames>
    <definedName name="_xlnm.Print_Titles" localSheetId="0">'16'!$25:$25</definedName>
    <definedName name="_xlnm.Print_Area" localSheetId="0">'16'!$A$1:$I$77</definedName>
  </definedNames>
  <calcPr calcId="152511"/>
</workbook>
</file>

<file path=xl/calcChain.xml><?xml version="1.0" encoding="utf-8"?>
<calcChain xmlns="http://schemas.openxmlformats.org/spreadsheetml/2006/main">
  <c r="G62" i="2" l="1"/>
  <c r="G76" i="2" l="1"/>
  <c r="I62" i="2"/>
  <c r="I57" i="2" s="1"/>
  <c r="H62" i="2"/>
  <c r="H57" i="2" s="1"/>
  <c r="G57" i="2"/>
  <c r="I32" i="2"/>
  <c r="H32" i="2"/>
  <c r="G32" i="2"/>
  <c r="I39" i="2"/>
  <c r="H39" i="2"/>
  <c r="G39" i="2"/>
  <c r="I27" i="2"/>
  <c r="H27" i="2"/>
  <c r="G27" i="2"/>
  <c r="G35" i="2" l="1"/>
  <c r="H35" i="2"/>
  <c r="I35" i="2"/>
</calcChain>
</file>

<file path=xl/sharedStrings.xml><?xml version="1.0" encoding="utf-8"?>
<sst xmlns="http://schemas.openxmlformats.org/spreadsheetml/2006/main" count="193" uniqueCount="90">
  <si>
    <t>ИТОГО РАСХОДОВ:</t>
  </si>
  <si>
    <t>000</t>
  </si>
  <si>
    <t>0000000000</t>
  </si>
  <si>
    <t/>
  </si>
  <si>
    <t>414</t>
  </si>
  <si>
    <t>06101S007Е</t>
  </si>
  <si>
    <t>Бюджетные инвестиции в объекты капитального строительства государственной (муниципальной) собственности</t>
  </si>
  <si>
    <t xml:space="preserve"> Расходы за счет средств местного бюджета, в целях софинансирования которых из краевого бюджета предоставляются субсидии</t>
  </si>
  <si>
    <t>За счет средств: 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Петропавловске-Камчатском</t>
  </si>
  <si>
    <t xml:space="preserve"> Расходы за счет средств краевого бюджета, направленные на реализацию инвестиционных мероприятий соответствующей подпрограммы соответствующей государственной программы Камчатского края</t>
  </si>
  <si>
    <t>Дорожное хозяйство (дорожные фонды)</t>
  </si>
  <si>
    <t>Управление архитектуры, градостроительства и земельных отношений администрации Петропавловск-Камчатского городского округа-муниципальное учреждение</t>
  </si>
  <si>
    <t>244</t>
  </si>
  <si>
    <t>Прочая закупка товаров, работ и услуг для обеспечения государственных (муниципальных) нужд</t>
  </si>
  <si>
    <t xml:space="preserve"> Расходы за счет средств краевого бюджета, направленные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</t>
  </si>
  <si>
    <t>Управление городского хозяйства администрации Петропавловск-Камчатского городского округа-муниципальное учреждение</t>
  </si>
  <si>
    <t>Вид расходов</t>
  </si>
  <si>
    <t>Целевая статья</t>
  </si>
  <si>
    <t>Раздел, Подраздел</t>
  </si>
  <si>
    <t>Код мин-ва, ведомства</t>
  </si>
  <si>
    <t>Наименование</t>
  </si>
  <si>
    <t>Плановые назначения на 2019 год</t>
  </si>
  <si>
    <t>Плановые назначения на 2018 год</t>
  </si>
  <si>
    <t>Плановые назначения на 2017 год</t>
  </si>
  <si>
    <t xml:space="preserve">Код бюджетной классификации </t>
  </si>
  <si>
    <t>№ п/п</t>
  </si>
  <si>
    <t>Наименование показателей</t>
  </si>
  <si>
    <t>Плановые назначения 
на 2019 год</t>
  </si>
  <si>
    <t>Администратор</t>
  </si>
  <si>
    <t>Группа, Подгруппа</t>
  </si>
  <si>
    <t>Статья и подстатья</t>
  </si>
  <si>
    <t>Элемент, Группа подвида, Аналитическая группа</t>
  </si>
  <si>
    <t>к Решению Городской Думы</t>
  </si>
  <si>
    <t>Петропавловск-Камчатского городского округа</t>
  </si>
  <si>
    <t>"О внесении изменений в Решение Городской Думы</t>
  </si>
  <si>
    <t>тыс.рублей</t>
  </si>
  <si>
    <t>1.</t>
  </si>
  <si>
    <t>ДОХОДЫ</t>
  </si>
  <si>
    <t>I.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</si>
  <si>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</si>
  <si>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</si>
  <si>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</si>
  <si>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103</t>
  </si>
  <si>
    <t>02230</t>
  </si>
  <si>
    <t>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</si>
  <si>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</si>
  <si>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</si>
  <si>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</si>
  <si>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</si>
  <si>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</si>
  <si>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</si>
  <si>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II.</t>
  </si>
  <si>
    <t>БЕЗВОЗМЕЗДНЫЕ ПОСТУПЛЕНИЯ</t>
  </si>
  <si>
    <t>Субсидии на реализацию Государственной программы Камчатского края  "Развитие транспортной системы в Камчатском крае на 2014-2025 годы". Подпрограмма  "Развитие дорожного хозяйства". Реконструкция и капитальный ремонт магистральной улицы общегородского и районного значения ул. Вулканная-ул. Чубарова (от поста ГИБДД до пересечения с пр. Победы) в г. Петропавловске-Камчатском (за счет средств дорожного фонда краевого бюджета)</t>
  </si>
  <si>
    <t>908</t>
  </si>
  <si>
    <t>202</t>
  </si>
  <si>
    <t>20077</t>
  </si>
  <si>
    <t>04 7502 151</t>
  </si>
  <si>
    <t>ИТОГО ДОХОДОВ:</t>
  </si>
  <si>
    <t>2.</t>
  </si>
  <si>
    <t>ИСТОЧНИКИ</t>
  </si>
  <si>
    <t>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</si>
  <si>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ИТОГО ИСТОЧНИКОВ:</t>
  </si>
  <si>
    <t>3.</t>
  </si>
  <si>
    <t>РАСХОДЫ</t>
  </si>
  <si>
    <t>За счет средств краевого бюджета</t>
  </si>
  <si>
    <t>за счет средств местного бюджета текущего года</t>
  </si>
  <si>
    <t>за счет средств местного бюджета, в том числе:</t>
  </si>
  <si>
    <t>Строительство автомобильной дороги районного значения от ул. Тушканова до пр. Карла Маркса  в г. Петропавловске-Камчатском</t>
  </si>
  <si>
    <t>Реконструкция и капитальный ремонт магистральной улицы общегородского и районного значения  ул. Вулканная- ул. Чубарова  (от поста ГИБДД до пересечения с пр. Победы) в г. Петропавловске-Камчатском</t>
  </si>
  <si>
    <t>29999</t>
  </si>
  <si>
    <t>04 7072 151</t>
  </si>
  <si>
    <t>907</t>
  </si>
  <si>
    <t xml:space="preserve">за счет остатков средств местного бюджета на начало текущего года </t>
  </si>
  <si>
    <t xml:space="preserve"> на 2017 год и плановый период 2018-2019 годов"</t>
  </si>
  <si>
    <t>"О бюджете Петропавловск-Камчатского городского округа</t>
  </si>
  <si>
    <t>03302S0065</t>
  </si>
  <si>
    <t>061014007Е</t>
  </si>
  <si>
    <t>0330240065</t>
  </si>
  <si>
    <t>от 21.11.2016  № 523-нд</t>
  </si>
  <si>
    <t>"О бюджете Петропавловск-Камчатского</t>
  </si>
  <si>
    <t>городского округа на 2017 год и плановый период 2018-2019 годов"</t>
  </si>
  <si>
    <t>от 21.11.2016 № 523-нд</t>
  </si>
  <si>
    <t>"</t>
  </si>
  <si>
    <t>Приложение 16</t>
  </si>
  <si>
    <t>"Приложение 21</t>
  </si>
  <si>
    <t>Распределение бюджетных ассигнований дорожного фонда Петропавловск-Камчатского городского округа на  2017 год и плановый период 2018-2019 годов</t>
  </si>
  <si>
    <t>от 14.06.2017 № 573-нд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</si>
  <si>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"Благоустройство территорий муниципальный образований в Камчатском крае". Основное мероприятие "Капитальный ремонт и ремонт автомобильных дорог общего пользования населенных пунктов Камчатского края (в том числе элементов улично-дорожной сети, включая тротуары и парковки дворовых территорий многоквартирных домов и проездов к ним" (за счет средств дорожного фонда)</t>
  </si>
  <si>
    <t>за счет остатков средств местного бюджета на начало текущего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</si>
</sst>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.00000;[Red]\-#,##0.00000;0.00000"/>
    <numFmt numFmtId="166" formatCode="#,###,##0.00000;[Red]\-#,###,##0.00000;0.00000"/>
    <numFmt numFmtId="167" formatCode="000;[Red]\-000;000"/>
    <numFmt numFmtId="168" formatCode="0000000;[Red]\-0000000;"/>
    <numFmt numFmtId="169" formatCode="0000;[Red]\-0000;"/>
    <numFmt numFmtId="170" formatCode="000;[Red]\-000;"/>
    <numFmt numFmtId="171" formatCode="#,##0.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164" fontId="7" fillId="0" borderId="0" applyFont="0" applyFill="0" applyBorder="0" applyAlignment="0" applyProtection="0"/>
    <xf numFmtId="0" fontId="7" fillId="0" borderId="0"/>
  </cellStyleXfs>
  <cellXfs count="129">
    <xf numFmtId="0" fontId="0" fillId="0" borderId="0" xfId="0"/>
    <xf numFmtId="49" fontId="3" fillId="0" borderId="4" xfId="2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 applyProtection="1">
      <protection hidden="1"/>
    </xf>
    <xf numFmtId="0" fontId="4" fillId="0" borderId="0" xfId="1" applyNumberFormat="1" applyFont="1" applyFill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Font="1" applyAlignment="1" applyProtection="1">
      <alignment horizontal="right"/>
      <protection hidden="1"/>
    </xf>
    <xf numFmtId="0" fontId="5" fillId="0" borderId="0" xfId="1" applyFont="1"/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Protection="1">
      <protection hidden="1"/>
    </xf>
    <xf numFmtId="0" fontId="4" fillId="0" borderId="0" xfId="1" applyFont="1" applyFill="1" applyProtection="1">
      <protection hidden="1"/>
    </xf>
    <xf numFmtId="169" fontId="4" fillId="0" borderId="9" xfId="1" applyNumberFormat="1" applyFont="1" applyFill="1" applyBorder="1" applyAlignment="1" applyProtection="1">
      <alignment horizontal="center" vertical="center"/>
      <protection hidden="1"/>
    </xf>
    <xf numFmtId="169" fontId="4" fillId="0" borderId="8" xfId="1" applyNumberFormat="1" applyFont="1" applyFill="1" applyBorder="1" applyAlignment="1" applyProtection="1">
      <alignment horizontal="center" vertical="center"/>
      <protection hidden="1"/>
    </xf>
    <xf numFmtId="165" fontId="4" fillId="0" borderId="5" xfId="1" applyNumberFormat="1" applyFont="1" applyFill="1" applyBorder="1" applyAlignment="1" applyProtection="1">
      <protection hidden="1"/>
    </xf>
    <xf numFmtId="0" fontId="4" fillId="0" borderId="0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 applyBorder="1" applyProtection="1">
      <protection hidden="1"/>
    </xf>
    <xf numFmtId="0" fontId="4" fillId="0" borderId="4" xfId="2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/>
      <protection hidden="1"/>
    </xf>
    <xf numFmtId="0" fontId="4" fillId="0" borderId="0" xfId="2" applyFont="1" applyAlignment="1">
      <alignment horizontal="right"/>
    </xf>
    <xf numFmtId="0" fontId="4" fillId="0" borderId="0" xfId="3" applyFont="1" applyAlignment="1">
      <alignment horizontal="right"/>
    </xf>
    <xf numFmtId="4" fontId="4" fillId="3" borderId="0" xfId="4" applyNumberFormat="1" applyFont="1" applyFill="1" applyAlignment="1">
      <alignment horizontal="right"/>
    </xf>
    <xf numFmtId="0" fontId="4" fillId="0" borderId="0" xfId="5" applyFont="1" applyFill="1" applyAlignment="1">
      <alignment horizontal="right"/>
    </xf>
    <xf numFmtId="0" fontId="4" fillId="0" borderId="0" xfId="2" applyFont="1" applyFill="1" applyAlignment="1" applyProtection="1">
      <alignment horizontal="right"/>
      <protection hidden="1"/>
    </xf>
    <xf numFmtId="49" fontId="3" fillId="4" borderId="19" xfId="2" applyNumberFormat="1" applyFont="1" applyFill="1" applyBorder="1" applyAlignment="1" applyProtection="1">
      <alignment horizontal="center" vertical="center"/>
      <protection hidden="1"/>
    </xf>
    <xf numFmtId="0" fontId="3" fillId="4" borderId="20" xfId="2" applyNumberFormat="1" applyFont="1" applyFill="1" applyBorder="1" applyAlignment="1" applyProtection="1">
      <alignment horizontal="left" vertical="center"/>
      <protection hidden="1"/>
    </xf>
    <xf numFmtId="0" fontId="3" fillId="4" borderId="20" xfId="2" applyNumberFormat="1" applyFont="1" applyFill="1" applyBorder="1" applyAlignment="1" applyProtection="1">
      <alignment horizontal="center" vertical="center"/>
      <protection hidden="1"/>
    </xf>
    <xf numFmtId="0" fontId="3" fillId="4" borderId="21" xfId="2" applyNumberFormat="1" applyFont="1" applyFill="1" applyBorder="1" applyAlignment="1" applyProtection="1">
      <alignment horizontal="center" vertical="center"/>
      <protection hidden="1"/>
    </xf>
    <xf numFmtId="49" fontId="3" fillId="4" borderId="22" xfId="2" applyNumberFormat="1" applyFont="1" applyFill="1" applyBorder="1" applyAlignment="1">
      <alignment horizontal="center" vertical="center"/>
    </xf>
    <xf numFmtId="0" fontId="3" fillId="4" borderId="8" xfId="2" applyNumberFormat="1" applyFont="1" applyFill="1" applyBorder="1" applyAlignment="1" applyProtection="1">
      <alignment horizontal="left" wrapText="1"/>
      <protection hidden="1"/>
    </xf>
    <xf numFmtId="49" fontId="3" fillId="4" borderId="8" xfId="2" applyNumberFormat="1" applyFont="1" applyFill="1" applyBorder="1" applyAlignment="1" applyProtection="1">
      <alignment horizontal="center" vertical="center"/>
      <protection hidden="1"/>
    </xf>
    <xf numFmtId="165" fontId="3" fillId="4" borderId="8" xfId="2" applyNumberFormat="1" applyFont="1" applyFill="1" applyBorder="1" applyAlignment="1" applyProtection="1">
      <protection hidden="1"/>
    </xf>
    <xf numFmtId="165" fontId="3" fillId="4" borderId="23" xfId="2" applyNumberFormat="1" applyFont="1" applyFill="1" applyBorder="1" applyAlignment="1" applyProtection="1">
      <protection hidden="1"/>
    </xf>
    <xf numFmtId="49" fontId="3" fillId="4" borderId="22" xfId="2" applyNumberFormat="1" applyFont="1" applyFill="1" applyBorder="1" applyAlignment="1" applyProtection="1">
      <alignment horizontal="center" vertical="center"/>
      <protection hidden="1"/>
    </xf>
    <xf numFmtId="0" fontId="4" fillId="4" borderId="8" xfId="2" applyNumberFormat="1" applyFont="1" applyFill="1" applyBorder="1" applyAlignment="1" applyProtection="1">
      <alignment horizontal="left" wrapText="1"/>
      <protection hidden="1"/>
    </xf>
    <xf numFmtId="49" fontId="4" fillId="4" borderId="8" xfId="2" applyNumberFormat="1" applyFont="1" applyFill="1" applyBorder="1" applyAlignment="1" applyProtection="1">
      <alignment horizontal="center" vertical="center"/>
      <protection hidden="1"/>
    </xf>
    <xf numFmtId="165" fontId="4" fillId="4" borderId="8" xfId="2" applyNumberFormat="1" applyFont="1" applyFill="1" applyBorder="1" applyAlignment="1" applyProtection="1">
      <protection hidden="1"/>
    </xf>
    <xf numFmtId="165" fontId="4" fillId="4" borderId="23" xfId="2" applyNumberFormat="1" applyFont="1" applyFill="1" applyBorder="1" applyAlignment="1" applyProtection="1">
      <protection hidden="1"/>
    </xf>
    <xf numFmtId="165" fontId="4" fillId="4" borderId="8" xfId="2" applyNumberFormat="1" applyFont="1" applyFill="1" applyBorder="1" applyAlignment="1" applyProtection="1">
      <alignment horizontal="right"/>
      <protection hidden="1"/>
    </xf>
    <xf numFmtId="165" fontId="4" fillId="4" borderId="23" xfId="2" applyNumberFormat="1" applyFont="1" applyFill="1" applyBorder="1" applyAlignment="1" applyProtection="1">
      <alignment horizontal="right"/>
      <protection hidden="1"/>
    </xf>
    <xf numFmtId="171" fontId="3" fillId="4" borderId="8" xfId="2" applyNumberFormat="1" applyFont="1" applyFill="1" applyBorder="1" applyAlignment="1" applyProtection="1">
      <protection hidden="1"/>
    </xf>
    <xf numFmtId="49" fontId="3" fillId="4" borderId="24" xfId="2" applyNumberFormat="1" applyFont="1" applyFill="1" applyBorder="1" applyAlignment="1" applyProtection="1">
      <alignment horizontal="center" vertical="center"/>
      <protection hidden="1"/>
    </xf>
    <xf numFmtId="0" fontId="4" fillId="4" borderId="3" xfId="2" applyNumberFormat="1" applyFont="1" applyFill="1" applyBorder="1" applyAlignment="1" applyProtection="1">
      <alignment horizontal="left" wrapText="1"/>
      <protection hidden="1"/>
    </xf>
    <xf numFmtId="49" fontId="4" fillId="4" borderId="3" xfId="2" applyNumberFormat="1" applyFont="1" applyFill="1" applyBorder="1" applyAlignment="1" applyProtection="1">
      <alignment horizontal="center" vertical="center"/>
      <protection hidden="1"/>
    </xf>
    <xf numFmtId="171" fontId="4" fillId="4" borderId="3" xfId="2" applyNumberFormat="1" applyFont="1" applyFill="1" applyBorder="1" applyAlignment="1" applyProtection="1">
      <protection hidden="1"/>
    </xf>
    <xf numFmtId="171" fontId="4" fillId="4" borderId="2" xfId="2" applyNumberFormat="1" applyFont="1" applyFill="1" applyBorder="1" applyAlignment="1" applyProtection="1">
      <protection hidden="1"/>
    </xf>
    <xf numFmtId="171" fontId="8" fillId="4" borderId="4" xfId="2" applyNumberFormat="1" applyFont="1" applyFill="1" applyBorder="1" applyAlignment="1" applyProtection="1">
      <protection hidden="1"/>
    </xf>
    <xf numFmtId="0" fontId="3" fillId="0" borderId="19" xfId="2" applyNumberFormat="1" applyFont="1" applyFill="1" applyBorder="1" applyAlignment="1" applyProtection="1">
      <alignment horizontal="center" vertical="center" wrapText="1"/>
      <protection hidden="1"/>
    </xf>
    <xf numFmtId="171" fontId="8" fillId="0" borderId="20" xfId="2" applyNumberFormat="1" applyFont="1" applyFill="1" applyBorder="1" applyAlignment="1" applyProtection="1">
      <protection hidden="1"/>
    </xf>
    <xf numFmtId="171" fontId="8" fillId="0" borderId="21" xfId="2" applyNumberFormat="1" applyFont="1" applyFill="1" applyBorder="1" applyAlignment="1" applyProtection="1">
      <protection hidden="1"/>
    </xf>
    <xf numFmtId="0" fontId="3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Border="1" applyAlignment="1">
      <alignment horizontal="left" wrapText="1"/>
    </xf>
    <xf numFmtId="171" fontId="8" fillId="0" borderId="6" xfId="2" applyNumberFormat="1" applyFont="1" applyFill="1" applyBorder="1" applyAlignment="1" applyProtection="1">
      <protection hidden="1"/>
    </xf>
    <xf numFmtId="171" fontId="8" fillId="0" borderId="25" xfId="2" applyNumberFormat="1" applyFont="1" applyFill="1" applyBorder="1" applyAlignment="1" applyProtection="1">
      <protection hidden="1"/>
    </xf>
    <xf numFmtId="0" fontId="3" fillId="0" borderId="22" xfId="2" applyNumberFormat="1" applyFont="1" applyFill="1" applyBorder="1" applyAlignment="1" applyProtection="1">
      <alignment horizontal="center" vertical="center" wrapText="1"/>
      <protection hidden="1"/>
    </xf>
    <xf numFmtId="171" fontId="9" fillId="0" borderId="8" xfId="2" applyNumberFormat="1" applyFont="1" applyFill="1" applyBorder="1" applyAlignment="1" applyProtection="1">
      <protection hidden="1"/>
    </xf>
    <xf numFmtId="171" fontId="9" fillId="0" borderId="23" xfId="2" applyNumberFormat="1" applyFont="1" applyFill="1" applyBorder="1" applyAlignment="1" applyProtection="1">
      <protection hidden="1"/>
    </xf>
    <xf numFmtId="171" fontId="8" fillId="0" borderId="4" xfId="2" applyNumberFormat="1" applyFont="1" applyFill="1" applyBorder="1" applyAlignment="1" applyProtection="1">
      <protection hidden="1"/>
    </xf>
    <xf numFmtId="0" fontId="3" fillId="0" borderId="18" xfId="2" applyNumberFormat="1" applyFont="1" applyFill="1" applyBorder="1" applyAlignment="1" applyProtection="1">
      <alignment horizontal="centerContinuous" vertical="center"/>
      <protection hidden="1"/>
    </xf>
    <xf numFmtId="0" fontId="3" fillId="0" borderId="17" xfId="2" applyNumberFormat="1" applyFont="1" applyFill="1" applyBorder="1" applyAlignment="1" applyProtection="1">
      <alignment horizontal="centerContinuous" vertical="center"/>
      <protection hidden="1"/>
    </xf>
    <xf numFmtId="0" fontId="3" fillId="0" borderId="16" xfId="2" applyNumberFormat="1" applyFont="1" applyFill="1" applyBorder="1" applyAlignment="1" applyProtection="1">
      <alignment horizontal="centerContinuous" vertical="center"/>
      <protection hidden="1"/>
    </xf>
    <xf numFmtId="0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19" xfId="2" applyNumberFormat="1" applyFont="1" applyBorder="1" applyAlignment="1">
      <alignment horizontal="center" vertical="center"/>
    </xf>
    <xf numFmtId="49" fontId="3" fillId="0" borderId="22" xfId="2" applyNumberFormat="1" applyFont="1" applyBorder="1" applyAlignment="1">
      <alignment horizontal="center" vertical="center"/>
    </xf>
    <xf numFmtId="165" fontId="3" fillId="0" borderId="8" xfId="2" applyNumberFormat="1" applyFont="1" applyFill="1" applyBorder="1" applyAlignment="1" applyProtection="1">
      <alignment wrapText="1"/>
      <protection hidden="1"/>
    </xf>
    <xf numFmtId="165" fontId="4" fillId="0" borderId="8" xfId="2" applyNumberFormat="1" applyFont="1" applyFill="1" applyBorder="1" applyAlignment="1" applyProtection="1">
      <alignment wrapText="1"/>
      <protection hidden="1"/>
    </xf>
    <xf numFmtId="0" fontId="6" fillId="0" borderId="1" xfId="1" applyFont="1" applyFill="1" applyBorder="1" applyAlignment="1" applyProtection="1">
      <protection hidden="1"/>
    </xf>
    <xf numFmtId="165" fontId="3" fillId="2" borderId="8" xfId="1" applyNumberFormat="1" applyFont="1" applyFill="1" applyBorder="1" applyAlignment="1" applyProtection="1">
      <alignment wrapText="1"/>
      <protection hidden="1"/>
    </xf>
    <xf numFmtId="170" fontId="3" fillId="2" borderId="8" xfId="1" applyNumberFormat="1" applyFont="1" applyFill="1" applyBorder="1" applyAlignment="1" applyProtection="1">
      <alignment horizontal="center" vertical="center"/>
      <protection hidden="1"/>
    </xf>
    <xf numFmtId="169" fontId="3" fillId="2" borderId="8" xfId="1" applyNumberFormat="1" applyFont="1" applyFill="1" applyBorder="1" applyAlignment="1" applyProtection="1">
      <alignment horizontal="center" vertical="center"/>
      <protection hidden="1"/>
    </xf>
    <xf numFmtId="168" fontId="3" fillId="2" borderId="8" xfId="1" applyNumberFormat="1" applyFont="1" applyFill="1" applyBorder="1" applyAlignment="1" applyProtection="1">
      <alignment horizontal="center" vertical="center"/>
      <protection hidden="1"/>
    </xf>
    <xf numFmtId="167" fontId="3" fillId="2" borderId="8" xfId="1" applyNumberFormat="1" applyFont="1" applyFill="1" applyBorder="1" applyAlignment="1" applyProtection="1">
      <alignment horizontal="center" vertical="center"/>
      <protection hidden="1"/>
    </xf>
    <xf numFmtId="166" fontId="3" fillId="2" borderId="8" xfId="1" applyNumberFormat="1" applyFont="1" applyFill="1" applyBorder="1" applyAlignment="1" applyProtection="1">
      <protection hidden="1"/>
    </xf>
    <xf numFmtId="166" fontId="3" fillId="2" borderId="23" xfId="1" applyNumberFormat="1" applyFont="1" applyFill="1" applyBorder="1" applyAlignment="1" applyProtection="1">
      <alignment wrapText="1"/>
      <protection hidden="1"/>
    </xf>
    <xf numFmtId="0" fontId="4" fillId="0" borderId="22" xfId="1" applyFont="1" applyFill="1" applyBorder="1" applyAlignment="1" applyProtection="1">
      <protection hidden="1"/>
    </xf>
    <xf numFmtId="165" fontId="4" fillId="0" borderId="8" xfId="1" applyNumberFormat="1" applyFont="1" applyFill="1" applyBorder="1" applyAlignment="1" applyProtection="1">
      <alignment wrapText="1"/>
      <protection hidden="1"/>
    </xf>
    <xf numFmtId="170" fontId="4" fillId="0" borderId="8" xfId="1" applyNumberFormat="1" applyFont="1" applyFill="1" applyBorder="1" applyAlignment="1" applyProtection="1">
      <alignment horizontal="center" vertical="center"/>
      <protection hidden="1"/>
    </xf>
    <xf numFmtId="168" fontId="4" fillId="0" borderId="8" xfId="1" applyNumberFormat="1" applyFont="1" applyFill="1" applyBorder="1" applyAlignment="1" applyProtection="1">
      <alignment horizontal="center" vertical="center"/>
      <protection hidden="1"/>
    </xf>
    <xf numFmtId="167" fontId="4" fillId="0" borderId="8" xfId="1" applyNumberFormat="1" applyFont="1" applyFill="1" applyBorder="1" applyAlignment="1" applyProtection="1">
      <alignment horizontal="center" vertical="center"/>
      <protection hidden="1"/>
    </xf>
    <xf numFmtId="166" fontId="4" fillId="0" borderId="8" xfId="1" applyNumberFormat="1" applyFont="1" applyFill="1" applyBorder="1" applyAlignment="1" applyProtection="1">
      <protection hidden="1"/>
    </xf>
    <xf numFmtId="166" fontId="4" fillId="0" borderId="23" xfId="1" applyNumberFormat="1" applyFont="1" applyFill="1" applyBorder="1" applyAlignment="1" applyProtection="1">
      <alignment wrapText="1"/>
      <protection hidden="1"/>
    </xf>
    <xf numFmtId="170" fontId="3" fillId="0" borderId="8" xfId="1" applyNumberFormat="1" applyFont="1" applyFill="1" applyBorder="1" applyAlignment="1" applyProtection="1">
      <alignment horizontal="center" vertical="center"/>
      <protection hidden="1"/>
    </xf>
    <xf numFmtId="169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7" fontId="3" fillId="0" borderId="8" xfId="1" applyNumberFormat="1" applyFont="1" applyFill="1" applyBorder="1" applyAlignment="1" applyProtection="1">
      <alignment horizontal="center" vertical="center"/>
      <protection hidden="1"/>
    </xf>
    <xf numFmtId="166" fontId="3" fillId="0" borderId="8" xfId="1" applyNumberFormat="1" applyFont="1" applyFill="1" applyBorder="1" applyAlignment="1" applyProtection="1">
      <protection hidden="1"/>
    </xf>
    <xf numFmtId="166" fontId="3" fillId="0" borderId="23" xfId="1" applyNumberFormat="1" applyFont="1" applyFill="1" applyBorder="1" applyAlignment="1" applyProtection="1">
      <alignment wrapText="1"/>
      <protection hidden="1"/>
    </xf>
    <xf numFmtId="0" fontId="4" fillId="0" borderId="26" xfId="1" applyFont="1" applyFill="1" applyBorder="1" applyAlignment="1" applyProtection="1">
      <protection hidden="1"/>
    </xf>
    <xf numFmtId="165" fontId="4" fillId="0" borderId="9" xfId="1" applyNumberFormat="1" applyFont="1" applyFill="1" applyBorder="1" applyAlignment="1" applyProtection="1">
      <alignment wrapText="1"/>
      <protection hidden="1"/>
    </xf>
    <xf numFmtId="170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center" vertical="center"/>
      <protection hidden="1"/>
    </xf>
    <xf numFmtId="166" fontId="4" fillId="0" borderId="9" xfId="1" applyNumberFormat="1" applyFont="1" applyFill="1" applyBorder="1" applyAlignment="1" applyProtection="1">
      <protection hidden="1"/>
    </xf>
    <xf numFmtId="166" fontId="4" fillId="0" borderId="27" xfId="1" applyNumberFormat="1" applyFont="1" applyFill="1" applyBorder="1" applyAlignment="1" applyProtection="1">
      <alignment wrapText="1"/>
      <protection hidden="1"/>
    </xf>
    <xf numFmtId="171" fontId="4" fillId="4" borderId="8" xfId="2" applyNumberFormat="1" applyFont="1" applyFill="1" applyBorder="1" applyAlignment="1" applyProtection="1">
      <protection hidden="1"/>
    </xf>
    <xf numFmtId="171" fontId="4" fillId="4" borderId="23" xfId="2" applyNumberFormat="1" applyFont="1" applyFill="1" applyBorder="1" applyAlignment="1" applyProtection="1">
      <protection hidden="1"/>
    </xf>
    <xf numFmtId="2" fontId="5" fillId="0" borderId="0" xfId="1" applyNumberFormat="1" applyFont="1"/>
    <xf numFmtId="0" fontId="4" fillId="0" borderId="28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165" fontId="4" fillId="0" borderId="11" xfId="1" applyNumberFormat="1" applyFont="1" applyFill="1" applyBorder="1" applyAlignment="1" applyProtection="1">
      <protection hidden="1"/>
    </xf>
    <xf numFmtId="165" fontId="4" fillId="0" borderId="10" xfId="1" applyNumberFormat="1" applyFont="1" applyFill="1" applyBorder="1" applyAlignment="1" applyProtection="1">
      <protection hidden="1"/>
    </xf>
    <xf numFmtId="165" fontId="3" fillId="0" borderId="4" xfId="1" applyNumberFormat="1" applyFont="1" applyFill="1" applyBorder="1" applyAlignment="1" applyProtection="1">
      <protection hidden="1"/>
    </xf>
    <xf numFmtId="49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right"/>
    </xf>
    <xf numFmtId="0" fontId="3" fillId="0" borderId="1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20" xfId="2" applyNumberFormat="1" applyFont="1" applyBorder="1" applyAlignment="1">
      <alignment horizontal="left" vertical="center"/>
    </xf>
    <xf numFmtId="49" fontId="3" fillId="0" borderId="21" xfId="2" applyNumberFormat="1" applyFont="1" applyBorder="1" applyAlignment="1">
      <alignment horizontal="left" vertical="center"/>
    </xf>
    <xf numFmtId="0" fontId="3" fillId="0" borderId="18" xfId="1" applyNumberFormat="1" applyFont="1" applyFill="1" applyBorder="1" applyAlignment="1" applyProtection="1">
      <alignment horizontal="center"/>
      <protection hidden="1"/>
    </xf>
    <xf numFmtId="0" fontId="3" fillId="0" borderId="17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horizontal="center"/>
      <protection hidden="1"/>
    </xf>
    <xf numFmtId="49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/>
      <protection hidden="1"/>
    </xf>
    <xf numFmtId="165" fontId="3" fillId="0" borderId="4" xfId="2" applyNumberFormat="1" applyFont="1" applyFill="1" applyBorder="1" applyAlignment="1" applyProtection="1">
      <alignment horizontal="center" wrapText="1"/>
      <protection hidden="1"/>
    </xf>
    <xf numFmtId="0" fontId="3" fillId="0" borderId="15" xfId="2" applyNumberFormat="1" applyFont="1" applyFill="1" applyBorder="1" applyAlignment="1" applyProtection="1">
      <alignment horizontal="center" vertical="center"/>
      <protection hidden="1"/>
    </xf>
    <xf numFmtId="0" fontId="3" fillId="0" borderId="12" xfId="2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3" fillId="4" borderId="18" xfId="2" applyNumberFormat="1" applyFont="1" applyFill="1" applyBorder="1" applyAlignment="1" applyProtection="1">
      <alignment horizontal="center" wrapText="1"/>
      <protection hidden="1"/>
    </xf>
    <xf numFmtId="0" fontId="3" fillId="4" borderId="17" xfId="2" applyNumberFormat="1" applyFont="1" applyFill="1" applyBorder="1" applyAlignment="1" applyProtection="1">
      <alignment horizontal="center" wrapText="1"/>
      <protection hidden="1"/>
    </xf>
    <xf numFmtId="0" fontId="3" fillId="4" borderId="16" xfId="2" applyNumberFormat="1" applyFont="1" applyFill="1" applyBorder="1" applyAlignment="1" applyProtection="1">
      <alignment horizontal="center" wrapText="1"/>
      <protection hidden="1"/>
    </xf>
    <xf numFmtId="0" fontId="8" fillId="0" borderId="20" xfId="0" applyFont="1" applyBorder="1" applyAlignment="1">
      <alignment horizontal="left" wrapText="1"/>
    </xf>
    <xf numFmtId="165" fontId="4" fillId="0" borderId="8" xfId="2" applyNumberFormat="1" applyFont="1" applyFill="1" applyBorder="1" applyAlignment="1" applyProtection="1">
      <alignment horizontal="left" wrapText="1"/>
      <protection hidden="1"/>
    </xf>
    <xf numFmtId="0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10" xfId="2"/>
    <cellStyle name="Обычный 2 10 2" xfId="3"/>
    <cellStyle name="Обычный 3 2 4" xfId="5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82"/>
  <sheetViews>
    <sheetView showGridLines="0" tabSelected="1" view="pageBreakPreview" topLeftCell="A16" zoomScale="70" zoomScaleNormal="70" zoomScaleSheetLayoutView="70" workbookViewId="0">
      <selection activeCell="B72" sqref="B72"/>
    </sheetView>
  </sheetViews>
  <sheetFormatPr defaultColWidth="9.109375" defaultRowHeight="15" x14ac:dyDescent="0.25"/>
  <cols>
    <col min="1" max="1" width="5" style="6" customWidth="1"/>
    <col min="2" max="2" width="81.33203125" style="6" customWidth="1"/>
    <col min="3" max="3" width="11.88671875" style="6" customWidth="1"/>
    <col min="4" max="4" width="9.6640625" style="6" customWidth="1"/>
    <col min="5" max="5" width="14.44140625" style="6" customWidth="1"/>
    <col min="6" max="6" width="14.33203125" style="6" customWidth="1"/>
    <col min="7" max="7" width="15" style="6" customWidth="1"/>
    <col min="8" max="8" width="14.5546875" style="6" customWidth="1"/>
    <col min="9" max="9" width="15" style="6" customWidth="1"/>
    <col min="10" max="10" width="9.109375" style="6"/>
    <col min="11" max="11" width="16.33203125" style="6" customWidth="1"/>
    <col min="12" max="16384" width="9.109375" style="6"/>
  </cols>
  <sheetData>
    <row r="1" spans="1:9" ht="15.6" x14ac:dyDescent="0.3">
      <c r="I1" s="104" t="s">
        <v>84</v>
      </c>
    </row>
    <row r="2" spans="1:9" ht="15.6" x14ac:dyDescent="0.3">
      <c r="I2" s="104" t="s">
        <v>32</v>
      </c>
    </row>
    <row r="3" spans="1:9" ht="15.6" x14ac:dyDescent="0.3">
      <c r="I3" s="104" t="s">
        <v>33</v>
      </c>
    </row>
    <row r="4" spans="1:9" ht="15.6" x14ac:dyDescent="0.3">
      <c r="I4" s="104" t="s">
        <v>87</v>
      </c>
    </row>
    <row r="5" spans="1:9" ht="15.6" x14ac:dyDescent="0.3">
      <c r="I5" s="104" t="s">
        <v>34</v>
      </c>
    </row>
    <row r="6" spans="1:9" ht="15.6" x14ac:dyDescent="0.3">
      <c r="I6" s="104" t="s">
        <v>33</v>
      </c>
    </row>
    <row r="7" spans="1:9" ht="15.6" x14ac:dyDescent="0.3">
      <c r="I7" s="104" t="s">
        <v>79</v>
      </c>
    </row>
    <row r="8" spans="1:9" ht="15.6" x14ac:dyDescent="0.3">
      <c r="I8" s="104" t="s">
        <v>80</v>
      </c>
    </row>
    <row r="9" spans="1:9" ht="15.6" x14ac:dyDescent="0.3">
      <c r="I9" s="104" t="s">
        <v>81</v>
      </c>
    </row>
    <row r="10" spans="1:9" ht="16.5" customHeight="1" x14ac:dyDescent="0.3">
      <c r="A10" s="2"/>
      <c r="B10" s="3"/>
      <c r="C10" s="4"/>
      <c r="D10" s="4"/>
      <c r="E10" s="4"/>
      <c r="F10" s="4"/>
      <c r="G10" s="5"/>
      <c r="H10" s="20"/>
      <c r="I10" s="21"/>
    </row>
    <row r="11" spans="1:9" ht="16.5" customHeight="1" x14ac:dyDescent="0.3">
      <c r="A11" s="2"/>
      <c r="B11" s="3"/>
      <c r="C11" s="4"/>
      <c r="D11" s="4"/>
      <c r="E11" s="4"/>
      <c r="F11" s="4"/>
      <c r="G11" s="5"/>
      <c r="H11" s="20"/>
      <c r="I11" s="21" t="s">
        <v>85</v>
      </c>
    </row>
    <row r="12" spans="1:9" ht="18" customHeight="1" x14ac:dyDescent="0.3">
      <c r="A12" s="7"/>
      <c r="B12" s="7"/>
      <c r="C12" s="7"/>
      <c r="D12" s="2"/>
      <c r="E12" s="2"/>
      <c r="F12" s="2"/>
      <c r="G12" s="5"/>
      <c r="H12" s="20"/>
      <c r="I12" s="21" t="s">
        <v>32</v>
      </c>
    </row>
    <row r="13" spans="1:9" ht="15.75" customHeight="1" x14ac:dyDescent="0.3">
      <c r="A13" s="7"/>
      <c r="B13" s="7"/>
      <c r="C13" s="7"/>
      <c r="D13" s="2"/>
      <c r="E13" s="2"/>
      <c r="F13" s="2"/>
      <c r="G13" s="5"/>
      <c r="H13" s="20"/>
      <c r="I13" s="21" t="s">
        <v>33</v>
      </c>
    </row>
    <row r="14" spans="1:9" ht="20.25" customHeight="1" x14ac:dyDescent="0.3">
      <c r="A14" s="7"/>
      <c r="B14" s="7"/>
      <c r="C14" s="7"/>
      <c r="D14" s="2"/>
      <c r="E14" s="2"/>
      <c r="F14" s="3"/>
      <c r="G14" s="3"/>
      <c r="H14" s="20"/>
      <c r="I14" s="21" t="s">
        <v>82</v>
      </c>
    </row>
    <row r="15" spans="1:9" ht="15.6" x14ac:dyDescent="0.3">
      <c r="A15" s="7"/>
      <c r="B15" s="7"/>
      <c r="C15" s="7"/>
      <c r="D15" s="2"/>
      <c r="E15" s="2"/>
      <c r="F15" s="3"/>
      <c r="G15" s="3"/>
      <c r="H15" s="20"/>
      <c r="I15" s="21" t="s">
        <v>80</v>
      </c>
    </row>
    <row r="16" spans="1:9" ht="18" customHeight="1" x14ac:dyDescent="0.3">
      <c r="A16" s="7"/>
      <c r="B16" s="7"/>
      <c r="C16" s="7"/>
      <c r="D16" s="2"/>
      <c r="E16" s="2"/>
      <c r="F16" s="3"/>
      <c r="G16" s="3"/>
      <c r="H16" s="20"/>
      <c r="I16" s="22" t="s">
        <v>81</v>
      </c>
    </row>
    <row r="17" spans="1:9" ht="15.75" customHeight="1" x14ac:dyDescent="0.3">
      <c r="A17" s="7"/>
      <c r="B17" s="7"/>
      <c r="C17" s="7"/>
      <c r="D17" s="2"/>
      <c r="E17" s="2"/>
      <c r="F17" s="2"/>
      <c r="G17" s="5"/>
      <c r="H17" s="20"/>
      <c r="I17" s="22" t="s">
        <v>75</v>
      </c>
    </row>
    <row r="18" spans="1:9" ht="15.75" customHeight="1" x14ac:dyDescent="0.3">
      <c r="A18" s="7"/>
      <c r="B18" s="7"/>
      <c r="C18" s="7"/>
      <c r="D18" s="2"/>
      <c r="E18" s="2"/>
      <c r="F18" s="2"/>
      <c r="G18" s="5"/>
      <c r="H18" s="20"/>
      <c r="I18" s="23" t="s">
        <v>74</v>
      </c>
    </row>
    <row r="19" spans="1:9" ht="15.75" customHeight="1" x14ac:dyDescent="0.3">
      <c r="A19" s="7"/>
      <c r="B19" s="7"/>
      <c r="C19" s="7"/>
      <c r="D19" s="2"/>
      <c r="E19" s="2"/>
      <c r="F19" s="2"/>
      <c r="G19" s="5"/>
      <c r="H19" s="20"/>
      <c r="I19" s="23"/>
    </row>
    <row r="20" spans="1:9" ht="33.75" customHeight="1" x14ac:dyDescent="0.3">
      <c r="A20" s="120" t="s">
        <v>86</v>
      </c>
      <c r="B20" s="120"/>
      <c r="C20" s="120"/>
      <c r="D20" s="120"/>
      <c r="E20" s="120"/>
      <c r="F20" s="120"/>
      <c r="G20" s="120"/>
      <c r="H20" s="120"/>
      <c r="I20" s="120"/>
    </row>
    <row r="21" spans="1:9" ht="15.6" x14ac:dyDescent="0.3">
      <c r="A21" s="8"/>
      <c r="B21" s="9"/>
      <c r="C21" s="9"/>
      <c r="D21" s="9"/>
      <c r="E21" s="9"/>
      <c r="F21" s="9"/>
      <c r="G21" s="9"/>
      <c r="H21" s="9"/>
      <c r="I21" s="9"/>
    </row>
    <row r="22" spans="1:9" ht="15.75" customHeight="1" x14ac:dyDescent="0.3">
      <c r="A22" s="10"/>
      <c r="B22" s="11"/>
      <c r="C22" s="11"/>
      <c r="D22" s="11"/>
      <c r="E22" s="11"/>
      <c r="F22" s="11"/>
      <c r="G22" s="11"/>
      <c r="H22" s="11"/>
      <c r="I22" s="24" t="s">
        <v>35</v>
      </c>
    </row>
    <row r="23" spans="1:9" ht="15.75" customHeight="1" x14ac:dyDescent="0.25">
      <c r="A23" s="114" t="s">
        <v>25</v>
      </c>
      <c r="B23" s="126" t="s">
        <v>26</v>
      </c>
      <c r="C23" s="116" t="s">
        <v>24</v>
      </c>
      <c r="D23" s="116"/>
      <c r="E23" s="116"/>
      <c r="F23" s="116"/>
      <c r="G23" s="128" t="s">
        <v>23</v>
      </c>
      <c r="H23" s="128" t="s">
        <v>22</v>
      </c>
      <c r="I23" s="128" t="s">
        <v>27</v>
      </c>
    </row>
    <row r="24" spans="1:9" ht="82.5" customHeight="1" x14ac:dyDescent="0.25">
      <c r="A24" s="115"/>
      <c r="B24" s="127"/>
      <c r="C24" s="18" t="s">
        <v>28</v>
      </c>
      <c r="D24" s="18" t="s">
        <v>29</v>
      </c>
      <c r="E24" s="18" t="s">
        <v>30</v>
      </c>
      <c r="F24" s="18" t="s">
        <v>31</v>
      </c>
      <c r="G24" s="128"/>
      <c r="H24" s="128"/>
      <c r="I24" s="128"/>
    </row>
    <row r="25" spans="1:9" ht="15.75" customHeight="1" x14ac:dyDescent="0.25">
      <c r="A25" s="1">
        <v>1</v>
      </c>
      <c r="B25" s="19">
        <v>2</v>
      </c>
      <c r="C25" s="19">
        <v>3</v>
      </c>
      <c r="D25" s="19">
        <v>4</v>
      </c>
      <c r="E25" s="19">
        <v>5</v>
      </c>
      <c r="F25" s="19">
        <v>6</v>
      </c>
      <c r="G25" s="19">
        <v>7</v>
      </c>
      <c r="H25" s="19">
        <v>8</v>
      </c>
      <c r="I25" s="19">
        <v>9</v>
      </c>
    </row>
    <row r="26" spans="1:9" ht="15.75" customHeight="1" x14ac:dyDescent="0.25">
      <c r="A26" s="25" t="s">
        <v>36</v>
      </c>
      <c r="B26" s="26" t="s">
        <v>37</v>
      </c>
      <c r="C26" s="27"/>
      <c r="D26" s="27"/>
      <c r="E26" s="27"/>
      <c r="F26" s="27"/>
      <c r="G26" s="27"/>
      <c r="H26" s="27"/>
      <c r="I26" s="28"/>
    </row>
    <row r="27" spans="1:9" ht="36.75" customHeight="1" x14ac:dyDescent="0.3">
      <c r="A27" s="29" t="s">
        <v>38</v>
      </c>
      <c r="B27" s="30" t="s">
        <v>39</v>
      </c>
      <c r="C27" s="31"/>
      <c r="D27" s="31"/>
      <c r="E27" s="31"/>
      <c r="F27" s="31"/>
      <c r="G27" s="32">
        <f>G28+G29+G30+G31</f>
        <v>7032.1423100000002</v>
      </c>
      <c r="H27" s="32">
        <f>H28+H29+H30+H31</f>
        <v>6921.5845900000004</v>
      </c>
      <c r="I27" s="33">
        <f>I28+I29+I30+I31</f>
        <v>7791.7177600000014</v>
      </c>
    </row>
    <row r="28" spans="1:9" ht="62.4" x14ac:dyDescent="0.3">
      <c r="A28" s="34"/>
      <c r="B28" s="35" t="s">
        <v>40</v>
      </c>
      <c r="C28" s="36" t="s">
        <v>41</v>
      </c>
      <c r="D28" s="36" t="s">
        <v>42</v>
      </c>
      <c r="E28" s="36" t="s">
        <v>43</v>
      </c>
      <c r="F28" s="36" t="s">
        <v>44</v>
      </c>
      <c r="G28" s="37">
        <v>2401.4177300000001</v>
      </c>
      <c r="H28" s="37">
        <v>2406.8153600000001</v>
      </c>
      <c r="I28" s="38">
        <v>2685.0301800000002</v>
      </c>
    </row>
    <row r="29" spans="1:9" ht="78" x14ac:dyDescent="0.3">
      <c r="A29" s="34"/>
      <c r="B29" s="35" t="s">
        <v>45</v>
      </c>
      <c r="C29" s="36" t="s">
        <v>41</v>
      </c>
      <c r="D29" s="36" t="s">
        <v>42</v>
      </c>
      <c r="E29" s="36" t="s">
        <v>46</v>
      </c>
      <c r="F29" s="36" t="s">
        <v>44</v>
      </c>
      <c r="G29" s="37">
        <v>23.92</v>
      </c>
      <c r="H29" s="37">
        <v>21.917739999999998</v>
      </c>
      <c r="I29" s="38">
        <v>23.099209999999999</v>
      </c>
    </row>
    <row r="30" spans="1:9" ht="62.4" x14ac:dyDescent="0.3">
      <c r="A30" s="34"/>
      <c r="B30" s="35" t="s">
        <v>47</v>
      </c>
      <c r="C30" s="36" t="s">
        <v>41</v>
      </c>
      <c r="D30" s="36" t="s">
        <v>42</v>
      </c>
      <c r="E30" s="36" t="s">
        <v>48</v>
      </c>
      <c r="F30" s="36" t="s">
        <v>44</v>
      </c>
      <c r="G30" s="37">
        <v>5087.1216199999999</v>
      </c>
      <c r="H30" s="37">
        <v>4992.3195100000003</v>
      </c>
      <c r="I30" s="38">
        <v>5598.5214900000001</v>
      </c>
    </row>
    <row r="31" spans="1:9" ht="62.4" x14ac:dyDescent="0.3">
      <c r="A31" s="34"/>
      <c r="B31" s="35" t="s">
        <v>49</v>
      </c>
      <c r="C31" s="36" t="s">
        <v>41</v>
      </c>
      <c r="D31" s="36" t="s">
        <v>42</v>
      </c>
      <c r="E31" s="36" t="s">
        <v>50</v>
      </c>
      <c r="F31" s="36" t="s">
        <v>44</v>
      </c>
      <c r="G31" s="37">
        <v>-480.31704000000002</v>
      </c>
      <c r="H31" s="39">
        <v>-499.46802000000002</v>
      </c>
      <c r="I31" s="40">
        <v>-514.93312000000003</v>
      </c>
    </row>
    <row r="32" spans="1:9" ht="15.75" customHeight="1" x14ac:dyDescent="0.3">
      <c r="A32" s="34" t="s">
        <v>51</v>
      </c>
      <c r="B32" s="30" t="s">
        <v>52</v>
      </c>
      <c r="C32" s="31"/>
      <c r="D32" s="31"/>
      <c r="E32" s="31"/>
      <c r="F32" s="31"/>
      <c r="G32" s="41">
        <f>G33+G34</f>
        <v>38494.553</v>
      </c>
      <c r="H32" s="41">
        <f>H33+H34</f>
        <v>0</v>
      </c>
      <c r="I32" s="41">
        <f>I33+I34</f>
        <v>0</v>
      </c>
    </row>
    <row r="33" spans="1:9" ht="115.5" customHeight="1" x14ac:dyDescent="0.3">
      <c r="A33" s="34"/>
      <c r="B33" s="35" t="s">
        <v>53</v>
      </c>
      <c r="C33" s="36" t="s">
        <v>54</v>
      </c>
      <c r="D33" s="36" t="s">
        <v>55</v>
      </c>
      <c r="E33" s="36" t="s">
        <v>56</v>
      </c>
      <c r="F33" s="36" t="s">
        <v>57</v>
      </c>
      <c r="G33" s="94">
        <v>16502.400000000001</v>
      </c>
      <c r="H33" s="94">
        <v>0</v>
      </c>
      <c r="I33" s="95">
        <v>0</v>
      </c>
    </row>
    <row r="34" spans="1:9" ht="161.25" customHeight="1" x14ac:dyDescent="0.3">
      <c r="A34" s="42"/>
      <c r="B34" s="43" t="s">
        <v>88</v>
      </c>
      <c r="C34" s="44" t="s">
        <v>72</v>
      </c>
      <c r="D34" s="44" t="s">
        <v>55</v>
      </c>
      <c r="E34" s="44" t="s">
        <v>70</v>
      </c>
      <c r="F34" s="44" t="s">
        <v>71</v>
      </c>
      <c r="G34" s="45">
        <v>21992.152999999998</v>
      </c>
      <c r="H34" s="45">
        <v>0</v>
      </c>
      <c r="I34" s="46">
        <v>0</v>
      </c>
    </row>
    <row r="35" spans="1:9" ht="15.75" customHeight="1" x14ac:dyDescent="0.3">
      <c r="A35" s="121" t="s">
        <v>58</v>
      </c>
      <c r="B35" s="122"/>
      <c r="C35" s="122"/>
      <c r="D35" s="122"/>
      <c r="E35" s="122"/>
      <c r="F35" s="123"/>
      <c r="G35" s="47">
        <f>G32+G27</f>
        <v>45526.695310000003</v>
      </c>
      <c r="H35" s="47">
        <f>H32+H27</f>
        <v>6921.5845900000004</v>
      </c>
      <c r="I35" s="47">
        <f>I32+I27</f>
        <v>7791.7177600000014</v>
      </c>
    </row>
    <row r="36" spans="1:9" ht="15.75" customHeight="1" x14ac:dyDescent="0.25">
      <c r="A36" s="48" t="s">
        <v>59</v>
      </c>
      <c r="B36" s="124" t="s">
        <v>60</v>
      </c>
      <c r="C36" s="124"/>
      <c r="D36" s="124"/>
      <c r="E36" s="124"/>
      <c r="F36" s="124"/>
      <c r="G36" s="49"/>
      <c r="H36" s="49"/>
      <c r="I36" s="50"/>
    </row>
    <row r="37" spans="1:9" ht="15.75" customHeight="1" x14ac:dyDescent="0.25">
      <c r="A37" s="51"/>
      <c r="B37" s="52" t="s">
        <v>89</v>
      </c>
      <c r="C37" s="52"/>
      <c r="D37" s="52"/>
      <c r="E37" s="52"/>
      <c r="F37" s="52"/>
      <c r="G37" s="53"/>
      <c r="H37" s="53"/>
      <c r="I37" s="54"/>
    </row>
    <row r="38" spans="1:9" ht="32.25" customHeight="1" x14ac:dyDescent="0.3">
      <c r="A38" s="55"/>
      <c r="B38" s="125" t="s">
        <v>61</v>
      </c>
      <c r="C38" s="125"/>
      <c r="D38" s="125"/>
      <c r="E38" s="125"/>
      <c r="F38" s="125"/>
      <c r="G38" s="80">
        <v>1766.42632</v>
      </c>
      <c r="H38" s="56">
        <v>0</v>
      </c>
      <c r="I38" s="57">
        <v>0</v>
      </c>
    </row>
    <row r="39" spans="1:9" ht="15.75" customHeight="1" x14ac:dyDescent="0.3">
      <c r="A39" s="117" t="s">
        <v>62</v>
      </c>
      <c r="B39" s="117"/>
      <c r="C39" s="117"/>
      <c r="D39" s="117"/>
      <c r="E39" s="117"/>
      <c r="F39" s="117"/>
      <c r="G39" s="58">
        <f>G38</f>
        <v>1766.42632</v>
      </c>
      <c r="H39" s="58">
        <f>H38</f>
        <v>0</v>
      </c>
      <c r="I39" s="58">
        <f>I38</f>
        <v>0</v>
      </c>
    </row>
    <row r="40" spans="1:9" ht="36" customHeight="1" thickBot="1" x14ac:dyDescent="0.3">
      <c r="A40" s="114" t="s">
        <v>25</v>
      </c>
      <c r="B40" s="118" t="s">
        <v>20</v>
      </c>
      <c r="C40" s="59" t="s">
        <v>24</v>
      </c>
      <c r="D40" s="60"/>
      <c r="E40" s="60"/>
      <c r="F40" s="61"/>
      <c r="G40" s="105" t="s">
        <v>23</v>
      </c>
      <c r="H40" s="105" t="s">
        <v>22</v>
      </c>
      <c r="I40" s="107" t="s">
        <v>21</v>
      </c>
    </row>
    <row r="41" spans="1:9" ht="55.5" customHeight="1" x14ac:dyDescent="0.25">
      <c r="A41" s="115"/>
      <c r="B41" s="119"/>
      <c r="C41" s="62" t="s">
        <v>19</v>
      </c>
      <c r="D41" s="62" t="s">
        <v>18</v>
      </c>
      <c r="E41" s="62" t="s">
        <v>17</v>
      </c>
      <c r="F41" s="62" t="s">
        <v>16</v>
      </c>
      <c r="G41" s="106"/>
      <c r="H41" s="106"/>
      <c r="I41" s="108"/>
    </row>
    <row r="42" spans="1:9" ht="15.75" customHeight="1" x14ac:dyDescent="0.25">
      <c r="A42" s="1">
        <v>1</v>
      </c>
      <c r="B42" s="19">
        <v>2</v>
      </c>
      <c r="C42" s="19">
        <v>3</v>
      </c>
      <c r="D42" s="19">
        <v>4</v>
      </c>
      <c r="E42" s="19">
        <v>5</v>
      </c>
      <c r="F42" s="19">
        <v>6</v>
      </c>
      <c r="G42" s="19">
        <v>7</v>
      </c>
      <c r="H42" s="19">
        <v>8</v>
      </c>
      <c r="I42" s="19">
        <v>9</v>
      </c>
    </row>
    <row r="43" spans="1:9" ht="15.75" customHeight="1" x14ac:dyDescent="0.25">
      <c r="A43" s="63" t="s">
        <v>63</v>
      </c>
      <c r="B43" s="109" t="s">
        <v>64</v>
      </c>
      <c r="C43" s="109"/>
      <c r="D43" s="109"/>
      <c r="E43" s="109"/>
      <c r="F43" s="109"/>
      <c r="G43" s="109"/>
      <c r="H43" s="109"/>
      <c r="I43" s="110"/>
    </row>
    <row r="44" spans="1:9" ht="31.2" x14ac:dyDescent="0.3">
      <c r="A44" s="64" t="s">
        <v>38</v>
      </c>
      <c r="B44" s="68" t="s">
        <v>15</v>
      </c>
      <c r="C44" s="69">
        <v>907</v>
      </c>
      <c r="D44" s="70">
        <v>0</v>
      </c>
      <c r="E44" s="71" t="s">
        <v>3</v>
      </c>
      <c r="F44" s="72" t="s">
        <v>3</v>
      </c>
      <c r="G44" s="73">
        <v>27490.191249999996</v>
      </c>
      <c r="H44" s="73">
        <v>0</v>
      </c>
      <c r="I44" s="74">
        <v>0</v>
      </c>
    </row>
    <row r="45" spans="1:9" ht="15.75" customHeight="1" x14ac:dyDescent="0.3">
      <c r="A45" s="75"/>
      <c r="B45" s="76" t="s">
        <v>10</v>
      </c>
      <c r="C45" s="77">
        <v>907</v>
      </c>
      <c r="D45" s="13">
        <v>409</v>
      </c>
      <c r="E45" s="78" t="s">
        <v>3</v>
      </c>
      <c r="F45" s="79" t="s">
        <v>3</v>
      </c>
      <c r="G45" s="80">
        <v>27490.191249999996</v>
      </c>
      <c r="H45" s="80">
        <v>0</v>
      </c>
      <c r="I45" s="81">
        <v>0</v>
      </c>
    </row>
    <row r="46" spans="1:9" ht="15.6" x14ac:dyDescent="0.3">
      <c r="A46" s="75"/>
      <c r="B46" s="65" t="s">
        <v>65</v>
      </c>
      <c r="C46" s="82" t="s">
        <v>3</v>
      </c>
      <c r="D46" s="83" t="s">
        <v>3</v>
      </c>
      <c r="E46" s="84" t="s">
        <v>3</v>
      </c>
      <c r="F46" s="85" t="s">
        <v>3</v>
      </c>
      <c r="G46" s="86">
        <v>21992.152999999998</v>
      </c>
      <c r="H46" s="86">
        <v>0</v>
      </c>
      <c r="I46" s="87">
        <v>0</v>
      </c>
    </row>
    <row r="47" spans="1:9" ht="83.25" customHeight="1" x14ac:dyDescent="0.3">
      <c r="A47" s="75"/>
      <c r="B47" s="76" t="s">
        <v>14</v>
      </c>
      <c r="C47" s="77">
        <v>907</v>
      </c>
      <c r="D47" s="13">
        <v>409</v>
      </c>
      <c r="E47" s="103" t="s">
        <v>78</v>
      </c>
      <c r="F47" s="79" t="s">
        <v>3</v>
      </c>
      <c r="G47" s="80">
        <v>21992.152999999998</v>
      </c>
      <c r="H47" s="80">
        <v>0</v>
      </c>
      <c r="I47" s="81">
        <v>0</v>
      </c>
    </row>
    <row r="48" spans="1:9" ht="32.25" customHeight="1" x14ac:dyDescent="0.3">
      <c r="A48" s="75"/>
      <c r="B48" s="76" t="s">
        <v>13</v>
      </c>
      <c r="C48" s="77">
        <v>907</v>
      </c>
      <c r="D48" s="13">
        <v>409</v>
      </c>
      <c r="E48" s="103" t="s">
        <v>78</v>
      </c>
      <c r="F48" s="79" t="s">
        <v>12</v>
      </c>
      <c r="G48" s="80">
        <v>21992.152999999998</v>
      </c>
      <c r="H48" s="80">
        <v>0</v>
      </c>
      <c r="I48" s="81">
        <v>0</v>
      </c>
    </row>
    <row r="49" spans="1:9" ht="15.6" x14ac:dyDescent="0.3">
      <c r="A49" s="75"/>
      <c r="B49" s="65" t="s">
        <v>66</v>
      </c>
      <c r="C49" s="82" t="s">
        <v>3</v>
      </c>
      <c r="D49" s="83" t="s">
        <v>3</v>
      </c>
      <c r="E49" s="84" t="s">
        <v>3</v>
      </c>
      <c r="F49" s="85" t="s">
        <v>3</v>
      </c>
      <c r="G49" s="86">
        <v>5498.0382499999996</v>
      </c>
      <c r="H49" s="86">
        <v>0</v>
      </c>
      <c r="I49" s="87">
        <v>0</v>
      </c>
    </row>
    <row r="50" spans="1:9" ht="31.2" x14ac:dyDescent="0.3">
      <c r="A50" s="75"/>
      <c r="B50" s="76" t="s">
        <v>7</v>
      </c>
      <c r="C50" s="77">
        <v>907</v>
      </c>
      <c r="D50" s="13">
        <v>409</v>
      </c>
      <c r="E50" s="78" t="s">
        <v>76</v>
      </c>
      <c r="F50" s="79" t="s">
        <v>3</v>
      </c>
      <c r="G50" s="80">
        <v>5498.0382499999996</v>
      </c>
      <c r="H50" s="80">
        <v>0</v>
      </c>
      <c r="I50" s="81">
        <v>0</v>
      </c>
    </row>
    <row r="51" spans="1:9" ht="31.2" x14ac:dyDescent="0.3">
      <c r="A51" s="75"/>
      <c r="B51" s="76" t="s">
        <v>13</v>
      </c>
      <c r="C51" s="77">
        <v>907</v>
      </c>
      <c r="D51" s="13">
        <v>409</v>
      </c>
      <c r="E51" s="78" t="s">
        <v>76</v>
      </c>
      <c r="F51" s="79" t="s">
        <v>12</v>
      </c>
      <c r="G51" s="80">
        <v>5498.0382499999996</v>
      </c>
      <c r="H51" s="80">
        <v>0</v>
      </c>
      <c r="I51" s="81">
        <v>0</v>
      </c>
    </row>
    <row r="52" spans="1:9" ht="46.8" x14ac:dyDescent="0.3">
      <c r="A52" s="64" t="s">
        <v>51</v>
      </c>
      <c r="B52" s="68" t="s">
        <v>11</v>
      </c>
      <c r="C52" s="69">
        <v>908</v>
      </c>
      <c r="D52" s="70">
        <v>0</v>
      </c>
      <c r="E52" s="71" t="s">
        <v>3</v>
      </c>
      <c r="F52" s="72" t="s">
        <v>3</v>
      </c>
      <c r="G52" s="73">
        <v>19802.930380000002</v>
      </c>
      <c r="H52" s="73">
        <v>6921.5845900000004</v>
      </c>
      <c r="I52" s="74">
        <v>7791.7177600000005</v>
      </c>
    </row>
    <row r="53" spans="1:9" ht="15.75" customHeight="1" x14ac:dyDescent="0.3">
      <c r="A53" s="75"/>
      <c r="B53" s="76" t="s">
        <v>10</v>
      </c>
      <c r="C53" s="77">
        <v>908</v>
      </c>
      <c r="D53" s="13">
        <v>409</v>
      </c>
      <c r="E53" s="78" t="s">
        <v>3</v>
      </c>
      <c r="F53" s="79" t="s">
        <v>3</v>
      </c>
      <c r="G53" s="80">
        <v>19802.930380000002</v>
      </c>
      <c r="H53" s="80">
        <v>6921.5845900000004</v>
      </c>
      <c r="I53" s="81">
        <v>7791.7177600000005</v>
      </c>
    </row>
    <row r="54" spans="1:9" ht="15.6" x14ac:dyDescent="0.3">
      <c r="A54" s="75"/>
      <c r="B54" s="65" t="s">
        <v>65</v>
      </c>
      <c r="C54" s="82" t="s">
        <v>3</v>
      </c>
      <c r="D54" s="83" t="s">
        <v>3</v>
      </c>
      <c r="E54" s="84" t="s">
        <v>3</v>
      </c>
      <c r="F54" s="85" t="s">
        <v>3</v>
      </c>
      <c r="G54" s="86">
        <v>16502.400000000001</v>
      </c>
      <c r="H54" s="86">
        <v>0</v>
      </c>
      <c r="I54" s="87">
        <v>0</v>
      </c>
    </row>
    <row r="55" spans="1:9" ht="46.8" x14ac:dyDescent="0.3">
      <c r="A55" s="75"/>
      <c r="B55" s="76" t="s">
        <v>9</v>
      </c>
      <c r="C55" s="77">
        <v>908</v>
      </c>
      <c r="D55" s="13">
        <v>409</v>
      </c>
      <c r="E55" s="78" t="s">
        <v>77</v>
      </c>
      <c r="F55" s="79" t="s">
        <v>3</v>
      </c>
      <c r="G55" s="80">
        <v>16502.400000000001</v>
      </c>
      <c r="H55" s="80">
        <v>0</v>
      </c>
      <c r="I55" s="81">
        <v>0</v>
      </c>
    </row>
    <row r="56" spans="1:9" ht="31.2" x14ac:dyDescent="0.3">
      <c r="A56" s="75"/>
      <c r="B56" s="76" t="s">
        <v>6</v>
      </c>
      <c r="C56" s="77">
        <v>908</v>
      </c>
      <c r="D56" s="13">
        <v>409</v>
      </c>
      <c r="E56" s="78" t="s">
        <v>77</v>
      </c>
      <c r="F56" s="79" t="s">
        <v>4</v>
      </c>
      <c r="G56" s="80">
        <v>16502.400000000001</v>
      </c>
      <c r="H56" s="80">
        <v>0</v>
      </c>
      <c r="I56" s="81">
        <v>0</v>
      </c>
    </row>
    <row r="57" spans="1:9" ht="15.6" x14ac:dyDescent="0.3">
      <c r="A57" s="75"/>
      <c r="B57" s="65" t="s">
        <v>67</v>
      </c>
      <c r="C57" s="77"/>
      <c r="D57" s="13"/>
      <c r="E57" s="78"/>
      <c r="F57" s="79"/>
      <c r="G57" s="86">
        <f>G58+G62</f>
        <v>3300.5303800000002</v>
      </c>
      <c r="H57" s="86">
        <f t="shared" ref="H57:I57" si="0">H58+H62</f>
        <v>6921.5845900000004</v>
      </c>
      <c r="I57" s="86">
        <f t="shared" si="0"/>
        <v>7791.7177600000005</v>
      </c>
    </row>
    <row r="58" spans="1:9" ht="15.6" x14ac:dyDescent="0.3">
      <c r="A58" s="75"/>
      <c r="B58" s="65" t="s">
        <v>73</v>
      </c>
      <c r="C58" s="82" t="s">
        <v>3</v>
      </c>
      <c r="D58" s="83" t="s">
        <v>3</v>
      </c>
      <c r="E58" s="84" t="s">
        <v>3</v>
      </c>
      <c r="F58" s="85" t="s">
        <v>3</v>
      </c>
      <c r="G58" s="86">
        <v>1766.42632</v>
      </c>
      <c r="H58" s="86">
        <v>0</v>
      </c>
      <c r="I58" s="87">
        <v>0</v>
      </c>
    </row>
    <row r="59" spans="1:9" ht="39" customHeight="1" x14ac:dyDescent="0.3">
      <c r="A59" s="75"/>
      <c r="B59" s="66" t="s">
        <v>61</v>
      </c>
      <c r="C59" s="82"/>
      <c r="D59" s="83"/>
      <c r="E59" s="84"/>
      <c r="F59" s="85"/>
      <c r="G59" s="80">
        <v>1766.42632</v>
      </c>
      <c r="H59" s="80">
        <v>0</v>
      </c>
      <c r="I59" s="81">
        <v>0</v>
      </c>
    </row>
    <row r="60" spans="1:9" ht="31.2" x14ac:dyDescent="0.3">
      <c r="A60" s="75"/>
      <c r="B60" s="76" t="s">
        <v>7</v>
      </c>
      <c r="C60" s="77">
        <v>908</v>
      </c>
      <c r="D60" s="13">
        <v>409</v>
      </c>
      <c r="E60" s="78" t="s">
        <v>5</v>
      </c>
      <c r="F60" s="79" t="s">
        <v>3</v>
      </c>
      <c r="G60" s="80">
        <v>1766.42632</v>
      </c>
      <c r="H60" s="80">
        <v>0</v>
      </c>
      <c r="I60" s="81">
        <v>0</v>
      </c>
    </row>
    <row r="61" spans="1:9" ht="31.2" x14ac:dyDescent="0.3">
      <c r="A61" s="75"/>
      <c r="B61" s="76" t="s">
        <v>6</v>
      </c>
      <c r="C61" s="77">
        <v>908</v>
      </c>
      <c r="D61" s="13">
        <v>409</v>
      </c>
      <c r="E61" s="78" t="s">
        <v>5</v>
      </c>
      <c r="F61" s="79" t="s">
        <v>4</v>
      </c>
      <c r="G61" s="80">
        <v>1766.42632</v>
      </c>
      <c r="H61" s="80">
        <v>0</v>
      </c>
      <c r="I61" s="81">
        <v>0</v>
      </c>
    </row>
    <row r="62" spans="1:9" ht="15.6" x14ac:dyDescent="0.3">
      <c r="A62" s="75"/>
      <c r="B62" s="65" t="s">
        <v>66</v>
      </c>
      <c r="C62" s="82" t="s">
        <v>3</v>
      </c>
      <c r="D62" s="83" t="s">
        <v>3</v>
      </c>
      <c r="E62" s="84" t="s">
        <v>3</v>
      </c>
      <c r="F62" s="85" t="s">
        <v>3</v>
      </c>
      <c r="G62" s="86">
        <f>G63+G66+G72+G69</f>
        <v>1534.1040599999999</v>
      </c>
      <c r="H62" s="86">
        <f>-H63+H66+H72+H69</f>
        <v>6921.5845900000004</v>
      </c>
      <c r="I62" s="86">
        <f>-I63+I66+I72+I69</f>
        <v>7791.7177600000005</v>
      </c>
    </row>
    <row r="63" spans="1:9" ht="46.8" x14ac:dyDescent="0.3">
      <c r="A63" s="75"/>
      <c r="B63" s="66" t="s">
        <v>69</v>
      </c>
      <c r="C63" s="82"/>
      <c r="D63" s="83"/>
      <c r="E63" s="84"/>
      <c r="F63" s="85"/>
      <c r="G63" s="80">
        <v>175.92618999999999</v>
      </c>
      <c r="H63" s="80">
        <v>0</v>
      </c>
      <c r="I63" s="81">
        <v>0</v>
      </c>
    </row>
    <row r="64" spans="1:9" ht="31.2" x14ac:dyDescent="0.3">
      <c r="A64" s="75"/>
      <c r="B64" s="76" t="s">
        <v>7</v>
      </c>
      <c r="C64" s="77">
        <v>908</v>
      </c>
      <c r="D64" s="13">
        <v>409</v>
      </c>
      <c r="E64" s="78" t="s">
        <v>5</v>
      </c>
      <c r="F64" s="79" t="s">
        <v>3</v>
      </c>
      <c r="G64" s="80">
        <v>175.92618999999999</v>
      </c>
      <c r="H64" s="80">
        <v>0</v>
      </c>
      <c r="I64" s="81">
        <v>0</v>
      </c>
    </row>
    <row r="65" spans="1:11" ht="31.2" x14ac:dyDescent="0.3">
      <c r="A65" s="75"/>
      <c r="B65" s="76" t="s">
        <v>6</v>
      </c>
      <c r="C65" s="77">
        <v>908</v>
      </c>
      <c r="D65" s="13">
        <v>409</v>
      </c>
      <c r="E65" s="78" t="s">
        <v>5</v>
      </c>
      <c r="F65" s="79" t="s">
        <v>4</v>
      </c>
      <c r="G65" s="80">
        <v>175.92618999999999</v>
      </c>
      <c r="H65" s="80">
        <v>0</v>
      </c>
      <c r="I65" s="81">
        <v>0</v>
      </c>
    </row>
    <row r="66" spans="1:11" ht="31.2" x14ac:dyDescent="0.3">
      <c r="A66" s="75"/>
      <c r="B66" s="66" t="s">
        <v>68</v>
      </c>
      <c r="C66" s="82" t="s">
        <v>3</v>
      </c>
      <c r="D66" s="83" t="s">
        <v>3</v>
      </c>
      <c r="E66" s="84" t="s">
        <v>3</v>
      </c>
      <c r="F66" s="85" t="s">
        <v>3</v>
      </c>
      <c r="G66" s="80">
        <v>938.96487000000002</v>
      </c>
      <c r="H66" s="80">
        <v>0</v>
      </c>
      <c r="I66" s="81">
        <v>0</v>
      </c>
    </row>
    <row r="67" spans="1:11" ht="31.2" x14ac:dyDescent="0.3">
      <c r="A67" s="75"/>
      <c r="B67" s="76" t="s">
        <v>7</v>
      </c>
      <c r="C67" s="77">
        <v>908</v>
      </c>
      <c r="D67" s="13">
        <v>409</v>
      </c>
      <c r="E67" s="78" t="s">
        <v>5</v>
      </c>
      <c r="F67" s="79" t="s">
        <v>3</v>
      </c>
      <c r="G67" s="80">
        <v>938.96487000000002</v>
      </c>
      <c r="H67" s="80">
        <v>0</v>
      </c>
      <c r="I67" s="81">
        <v>0</v>
      </c>
    </row>
    <row r="68" spans="1:11" ht="31.2" x14ac:dyDescent="0.3">
      <c r="A68" s="75"/>
      <c r="B68" s="76" t="s">
        <v>6</v>
      </c>
      <c r="C68" s="77">
        <v>908</v>
      </c>
      <c r="D68" s="13">
        <v>409</v>
      </c>
      <c r="E68" s="78" t="s">
        <v>5</v>
      </c>
      <c r="F68" s="79" t="s">
        <v>4</v>
      </c>
      <c r="G68" s="80">
        <v>938.96487000000002</v>
      </c>
      <c r="H68" s="80">
        <v>0</v>
      </c>
      <c r="I68" s="81">
        <v>0</v>
      </c>
      <c r="K68" s="96"/>
    </row>
    <row r="69" spans="1:11" ht="62.4" x14ac:dyDescent="0.3">
      <c r="A69" s="75"/>
      <c r="B69" s="66" t="s">
        <v>8</v>
      </c>
      <c r="C69" s="82" t="s">
        <v>3</v>
      </c>
      <c r="D69" s="83" t="s">
        <v>3</v>
      </c>
      <c r="E69" s="84" t="s">
        <v>3</v>
      </c>
      <c r="F69" s="85" t="s">
        <v>3</v>
      </c>
      <c r="G69" s="80">
        <v>0</v>
      </c>
      <c r="H69" s="80">
        <v>6921.5845900000004</v>
      </c>
      <c r="I69" s="81">
        <v>7791.7177600000005</v>
      </c>
    </row>
    <row r="70" spans="1:11" ht="31.2" x14ac:dyDescent="0.3">
      <c r="A70" s="75"/>
      <c r="B70" s="76" t="s">
        <v>7</v>
      </c>
      <c r="C70" s="77">
        <v>908</v>
      </c>
      <c r="D70" s="13">
        <v>409</v>
      </c>
      <c r="E70" s="78" t="s">
        <v>5</v>
      </c>
      <c r="F70" s="79" t="s">
        <v>3</v>
      </c>
      <c r="G70" s="80">
        <v>0</v>
      </c>
      <c r="H70" s="80">
        <v>6921.5845900000004</v>
      </c>
      <c r="I70" s="81">
        <v>7791.7177600000005</v>
      </c>
    </row>
    <row r="71" spans="1:11" ht="31.2" x14ac:dyDescent="0.3">
      <c r="A71" s="75"/>
      <c r="B71" s="76" t="s">
        <v>6</v>
      </c>
      <c r="C71" s="77">
        <v>908</v>
      </c>
      <c r="D71" s="13">
        <v>409</v>
      </c>
      <c r="E71" s="78" t="s">
        <v>5</v>
      </c>
      <c r="F71" s="79" t="s">
        <v>4</v>
      </c>
      <c r="G71" s="80">
        <v>0</v>
      </c>
      <c r="H71" s="80">
        <v>6921.5845900000004</v>
      </c>
      <c r="I71" s="81">
        <v>7791.7177600000005</v>
      </c>
    </row>
    <row r="72" spans="1:11" ht="31.2" x14ac:dyDescent="0.3">
      <c r="A72" s="75"/>
      <c r="B72" s="66" t="s">
        <v>61</v>
      </c>
      <c r="C72" s="82" t="s">
        <v>3</v>
      </c>
      <c r="D72" s="83" t="s">
        <v>3</v>
      </c>
      <c r="E72" s="84" t="s">
        <v>3</v>
      </c>
      <c r="F72" s="85" t="s">
        <v>3</v>
      </c>
      <c r="G72" s="80">
        <v>419.21299999999997</v>
      </c>
      <c r="H72" s="80">
        <v>0</v>
      </c>
      <c r="I72" s="81">
        <v>0</v>
      </c>
    </row>
    <row r="73" spans="1:11" ht="31.2" x14ac:dyDescent="0.3">
      <c r="A73" s="75"/>
      <c r="B73" s="76" t="s">
        <v>7</v>
      </c>
      <c r="C73" s="77">
        <v>908</v>
      </c>
      <c r="D73" s="13">
        <v>409</v>
      </c>
      <c r="E73" s="78" t="s">
        <v>5</v>
      </c>
      <c r="F73" s="79" t="s">
        <v>3</v>
      </c>
      <c r="G73" s="80">
        <v>419.21299999999997</v>
      </c>
      <c r="H73" s="80">
        <v>0</v>
      </c>
      <c r="I73" s="81">
        <v>0</v>
      </c>
    </row>
    <row r="74" spans="1:11" ht="31.2" x14ac:dyDescent="0.3">
      <c r="A74" s="88"/>
      <c r="B74" s="89" t="s">
        <v>6</v>
      </c>
      <c r="C74" s="90">
        <v>908</v>
      </c>
      <c r="D74" s="12">
        <v>409</v>
      </c>
      <c r="E74" s="78" t="s">
        <v>5</v>
      </c>
      <c r="F74" s="91" t="s">
        <v>4</v>
      </c>
      <c r="G74" s="92">
        <v>419.21299999999997</v>
      </c>
      <c r="H74" s="92">
        <v>0</v>
      </c>
      <c r="I74" s="93">
        <v>0</v>
      </c>
    </row>
    <row r="75" spans="1:11" ht="409.6" hidden="1" customHeight="1" x14ac:dyDescent="0.3">
      <c r="A75" s="67"/>
      <c r="B75" s="97" t="s">
        <v>3</v>
      </c>
      <c r="C75" s="98">
        <v>0</v>
      </c>
      <c r="D75" s="98">
        <v>409</v>
      </c>
      <c r="E75" s="99" t="s">
        <v>2</v>
      </c>
      <c r="F75" s="99" t="s">
        <v>1</v>
      </c>
      <c r="G75" s="100">
        <v>52791.159879999992</v>
      </c>
      <c r="H75" s="101">
        <v>6921.5845900000004</v>
      </c>
      <c r="I75" s="14">
        <v>7791.7177600000005</v>
      </c>
    </row>
    <row r="76" spans="1:11" ht="16.5" customHeight="1" x14ac:dyDescent="0.3">
      <c r="A76" s="111" t="s">
        <v>0</v>
      </c>
      <c r="B76" s="112"/>
      <c r="C76" s="112"/>
      <c r="D76" s="112"/>
      <c r="E76" s="112"/>
      <c r="F76" s="113"/>
      <c r="G76" s="102">
        <f>G62+G58+G54+G49+G46</f>
        <v>47293.121630000001</v>
      </c>
      <c r="H76" s="102">
        <v>6921.5845900000004</v>
      </c>
      <c r="I76" s="102">
        <v>7791.7177600000005</v>
      </c>
    </row>
    <row r="77" spans="1:11" ht="15.6" x14ac:dyDescent="0.3">
      <c r="A77" s="10"/>
      <c r="B77" s="10"/>
      <c r="C77" s="10"/>
      <c r="D77" s="10"/>
      <c r="E77" s="10"/>
      <c r="F77" s="10"/>
      <c r="G77" s="10"/>
      <c r="H77" s="10"/>
      <c r="I77" s="5" t="s">
        <v>83</v>
      </c>
    </row>
    <row r="78" spans="1:11" ht="12.75" customHeight="1" x14ac:dyDescent="0.3">
      <c r="A78" s="10"/>
      <c r="B78" s="15"/>
      <c r="C78" s="15"/>
      <c r="D78" s="15"/>
      <c r="E78" s="15"/>
      <c r="F78" s="15"/>
      <c r="G78" s="15"/>
      <c r="H78" s="10"/>
      <c r="I78" s="10"/>
    </row>
    <row r="79" spans="1:11" ht="12.75" customHeight="1" x14ac:dyDescent="0.25">
      <c r="A79" s="16"/>
      <c r="B79" s="16"/>
      <c r="C79" s="16"/>
      <c r="D79" s="16"/>
      <c r="E79" s="16"/>
      <c r="F79" s="16"/>
      <c r="G79" s="17"/>
      <c r="H79" s="16"/>
      <c r="I79" s="16"/>
    </row>
    <row r="80" spans="1:11" ht="12.75" customHeight="1" x14ac:dyDescent="0.25">
      <c r="A80" s="16"/>
      <c r="B80" s="16"/>
      <c r="C80" s="16"/>
      <c r="D80" s="16"/>
      <c r="E80" s="16"/>
      <c r="F80" s="16"/>
      <c r="G80" s="17"/>
      <c r="H80" s="16"/>
      <c r="I80" s="16"/>
    </row>
    <row r="81" spans="1:9" ht="12.75" customHeight="1" x14ac:dyDescent="0.25">
      <c r="A81" s="16"/>
      <c r="B81" s="16"/>
      <c r="C81" s="16"/>
      <c r="D81" s="16"/>
      <c r="E81" s="16"/>
      <c r="F81" s="16"/>
      <c r="G81" s="17"/>
      <c r="H81" s="16"/>
      <c r="I81" s="16"/>
    </row>
    <row r="82" spans="1:9" ht="12.75" customHeight="1" x14ac:dyDescent="0.25">
      <c r="A82" s="16"/>
      <c r="B82" s="16"/>
      <c r="C82" s="16"/>
      <c r="D82" s="16"/>
      <c r="E82" s="16"/>
      <c r="F82" s="16"/>
      <c r="G82" s="17"/>
      <c r="H82" s="16"/>
      <c r="I82" s="16"/>
    </row>
  </sheetData>
  <mergeCells count="18">
    <mergeCell ref="A20:I20"/>
    <mergeCell ref="A35:F35"/>
    <mergeCell ref="B36:F36"/>
    <mergeCell ref="B38:F38"/>
    <mergeCell ref="B23:B24"/>
    <mergeCell ref="G23:G24"/>
    <mergeCell ref="H23:H24"/>
    <mergeCell ref="I23:I24"/>
    <mergeCell ref="H40:H41"/>
    <mergeCell ref="I40:I41"/>
    <mergeCell ref="B43:I43"/>
    <mergeCell ref="A76:F76"/>
    <mergeCell ref="A23:A24"/>
    <mergeCell ref="C23:F23"/>
    <mergeCell ref="A39:F39"/>
    <mergeCell ref="A40:A41"/>
    <mergeCell ref="B40:B41"/>
    <mergeCell ref="G40:G41"/>
  </mergeCells>
  <pageMargins left="0.78740157480314965" right="0.39370078740157483" top="0.39370078740157483" bottom="0.39370078740157483" header="0.51181102362204722" footer="0.19685039370078741"/>
  <pageSetup paperSize="9" scale="49" fitToHeight="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</vt:lpstr>
      <vt:lpstr>'16'!Заголовки_для_печати</vt:lpstr>
      <vt:lpstr>'16'!Область_печати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Чипизубов Евгений Александрович</dc:creator>
  <cp:lastModifiedBy>Катрук Татьяна Олеговна</cp:lastModifiedBy>
  <cp:lastPrinted>2017-05-25T23:58:30Z</cp:lastPrinted>
  <dcterms:created xsi:type="dcterms:W3CDTF">2017-03-29T01:00:21Z</dcterms:created>
  <dcterms:modified xsi:type="dcterms:W3CDTF">2017-06-14T05:04:58Z</dcterms:modified>
</cp:coreProperties>
</file>